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19\"/>
    </mc:Choice>
  </mc:AlternateContent>
  <xr:revisionPtr revIDLastSave="0" documentId="8_{5EF1B583-EB55-422D-9B5D-95A790AAFEA6}" xr6:coauthVersionLast="47" xr6:coauthVersionMax="47" xr10:uidLastSave="{00000000-0000-0000-0000-000000000000}"/>
  <bookViews>
    <workbookView xWindow="-120" yWindow="-120" windowWidth="29040" windowHeight="15840" xr2:uid="{EBE33639-0EC4-438B-97BD-8F341AA311B3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GGCON'!$A$18:$H$57</definedName>
    <definedName name="A">#REF!</definedName>
    <definedName name="AAAAAAAAAAA">#REF!</definedName>
    <definedName name="_xlnm.Print_Area" localSheetId="0">'Anexo GGCON'!$A$1:$H$72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F57" i="1" s="1"/>
</calcChain>
</file>

<file path=xl/sharedStrings.xml><?xml version="1.0" encoding="utf-8"?>
<sst xmlns="http://schemas.openxmlformats.org/spreadsheetml/2006/main" count="167" uniqueCount="104">
  <si>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</si>
  <si>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</si>
  <si>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</si>
  <si>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</si>
  <si>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</si>
  <si>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  <scheme val="minor"/>
      </rPr>
      <t>Custeio com medicamentos, materiais de consumo e contratação de prestador de serviço a fim oferecer serviços especializados de alta qualidade no Serviço de Extensão ao Atendimento de Pacientes HIV/Aids – Casa da Aids da Divisão de Moléstias Infecciosas e Parasitárias do Instituto Central (IC) do Hospital das Clínicas da Faculdade de Medicina da Universidade de São Paulo (HCFMUSP)</t>
    </r>
  </si>
  <si>
    <r>
      <t xml:space="preserve">CONVÊNIO Nº : </t>
    </r>
    <r>
      <rPr>
        <sz val="11"/>
        <rFont val="Calibri"/>
        <family val="2"/>
        <scheme val="minor"/>
      </rPr>
      <t>18</t>
    </r>
    <r>
      <rPr>
        <sz val="11"/>
        <rFont val="Calibri"/>
        <family val="2"/>
      </rPr>
      <t>/2022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</si>
  <si>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</si>
  <si>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FEVEREIRO/2023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</si>
  <si>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</si>
  <si>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</si>
  <si>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</si>
  <si>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</si>
  <si>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Calibri"/>
        <family val="2"/>
        <scheme val="minor"/>
      </rPr>
      <t>512.671,25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</si>
  <si>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</si>
  <si>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</si>
  <si>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</si>
  <si>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</si>
  <si>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</si>
  <si>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</si>
  <si>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</si>
  <si>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</si>
  <si>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</si>
  <si>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</si>
  <si>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176083</t>
  </si>
  <si>
    <t xml:space="preserve">CENTERLAB CENTRAL DO LABORATORIO LTDA                       </t>
  </si>
  <si>
    <t>MATERIAL MÉDICO E HOSPITALAR (*)</t>
  </si>
  <si>
    <t>PAGTO 10.972</t>
  </si>
  <si>
    <t>NF Nº 246470</t>
  </si>
  <si>
    <t xml:space="preserve">INOVAMED HOSPITALAR LTDA                                    </t>
  </si>
  <si>
    <t>MEDICAMENTOS</t>
  </si>
  <si>
    <t>PAGTO 18.518</t>
  </si>
  <si>
    <t>NF Nº 14837</t>
  </si>
  <si>
    <t>FEMAG IND E COM DE PASTAS PARA ARQUIVAMENTO LTDA EPP</t>
  </si>
  <si>
    <t>OUTROS MATERIAIS DE CONSUMO</t>
  </si>
  <si>
    <t>NF Nº 2271459 (Parte)</t>
  </si>
  <si>
    <t>DOMICILI IND. E COM. DE ALIMENTOS LTDA</t>
  </si>
  <si>
    <t>RECURSOS HUMANOS (5)</t>
  </si>
  <si>
    <t>PAGTO 29.690 - TRF 71.202</t>
  </si>
  <si>
    <t>NF Nº 811</t>
  </si>
  <si>
    <t xml:space="preserve">M DO NASCIMENTO SANTOS EMBALAGENS ME                        </t>
  </si>
  <si>
    <t>PAGTO 9.003</t>
  </si>
  <si>
    <t>FOLHA ANALÍTICA</t>
  </si>
  <si>
    <t>AMANDA CARNEIRO SOARES</t>
  </si>
  <si>
    <t>TRF 71.202</t>
  </si>
  <si>
    <t>ANGELA CARVALHO FREITAS</t>
  </si>
  <si>
    <t>BRUNO STUART DE CASTRO</t>
  </si>
  <si>
    <t>GRF (Parte)</t>
  </si>
  <si>
    <t>CAIXA ECONÔMICA FEDERAL</t>
  </si>
  <si>
    <t>PAGTO 29.666</t>
  </si>
  <si>
    <t>CAMILA RODRIGUES</t>
  </si>
  <si>
    <t>DANIEL GLEISON CARVALHO</t>
  </si>
  <si>
    <t>MARILIA BORDIGNON ANTONIO</t>
  </si>
  <si>
    <t>NATACHA REGINA DE MORAES CERCHIARI</t>
  </si>
  <si>
    <t>DARF (Parte)</t>
  </si>
  <si>
    <t xml:space="preserve">SECRETARIA DA RECEITA FEDERAL                               </t>
  </si>
  <si>
    <t>PAGTO 29.672</t>
  </si>
  <si>
    <t>PAGTO 29.667</t>
  </si>
  <si>
    <t>VICTOR CABELHO PASSARELLI</t>
  </si>
  <si>
    <t>NF Nº 67351 (Parte)</t>
  </si>
  <si>
    <t>ALELO S.A.</t>
  </si>
  <si>
    <t>PAGTO 29.683</t>
  </si>
  <si>
    <t>NF Nº 195</t>
  </si>
  <si>
    <t xml:space="preserve">WORK E SILVAS TRANSPORTES LTDA.                             </t>
  </si>
  <si>
    <t>OUTROS SERVIÇOS DE TERCEIROS</t>
  </si>
  <si>
    <t>TED 14.329</t>
  </si>
  <si>
    <t>NF Nº 196</t>
  </si>
  <si>
    <t>TIT. DOC. Nº 2023000242 (Parte)</t>
  </si>
  <si>
    <t>COOPERATIVA INDEPENDÊNCIA - FFM EMPRÉSTIMO</t>
  </si>
  <si>
    <t>PAGTO 29.685</t>
  </si>
  <si>
    <t>DRH 105/2023 (Parte)</t>
  </si>
  <si>
    <t xml:space="preserve">DEPARTAMENTO DE RH                                          </t>
  </si>
  <si>
    <t>PAGTO 29.683 - PAGTO 29.689</t>
  </si>
  <si>
    <t>TIT. DOC. Nº 2023000255 (Parte)</t>
  </si>
  <si>
    <t xml:space="preserve">SANTANDER- FFM EMPRÉSTIMO                                   </t>
  </si>
  <si>
    <t>PAGTO 29.688</t>
  </si>
  <si>
    <t>RECIBO DE FÉRIAS</t>
  </si>
  <si>
    <t>GABRIEL TROVA CUBA</t>
  </si>
  <si>
    <t>PAGTO 29.686</t>
  </si>
  <si>
    <t>NF Nº 673 (Parte)</t>
  </si>
  <si>
    <t xml:space="preserve">PAGTO 32.670 </t>
  </si>
  <si>
    <t>TIT. DOC. Nº 2023000364 (Parte)</t>
  </si>
  <si>
    <t>TIT. DOC. Nº 2023000396 (Parte)</t>
  </si>
  <si>
    <t>PAGTO 29.689</t>
  </si>
  <si>
    <t>CELIA CRISTINA VIEIRA</t>
  </si>
  <si>
    <t>MARCIA DE FRANCA</t>
  </si>
  <si>
    <t>VERONICA DA SILVA SOUZA</t>
  </si>
  <si>
    <t>SILVIA MONICA YAPURA JALDIN</t>
  </si>
  <si>
    <t>PAGTO 29.683 - PAGTO 29.686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</si>
  <si>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</si>
  <si>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</si>
  <si>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</si>
  <si>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</si>
  <si>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</si>
  <si>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</si>
  <si>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</si>
  <si>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</si>
  <si>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03 de abril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</si>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</sst>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5" fillId="0" borderId="0" xfId="1" applyFont="1" applyAlignment="1">
      <alignment horizontal="center"/>
    </xf>
    <xf numFmtId="0" fontId="2" fillId="0" borderId="0" xfId="1"/>
    <xf numFmtId="0" fontId="6" fillId="0" borderId="0" xfId="1" applyFont="1" applyAlignment="1">
      <alignment horizontal="center"/>
    </xf>
    <xf numFmtId="0" fontId="7" fillId="0" borderId="0" xfId="1" applyFont="1"/>
    <xf numFmtId="0" fontId="8" fillId="0" borderId="0" xfId="1" applyFont="1"/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0" xfId="1" applyAlignment="1">
      <alignment vertical="center"/>
    </xf>
    <xf numFmtId="0" fontId="10" fillId="2" borderId="0" xfId="2" applyFont="1" applyFill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0" fillId="0" borderId="0" xfId="3" applyFont="1" applyAlignment="1">
      <alignment vertical="center"/>
    </xf>
    <xf numFmtId="0" fontId="2" fillId="0" borderId="0" xfId="1" applyAlignment="1">
      <alignment vertical="center" wrapText="1"/>
    </xf>
    <xf numFmtId="0" fontId="4" fillId="0" borderId="0" xfId="4" applyFont="1" applyAlignment="1">
      <alignment vertical="center"/>
    </xf>
    <xf numFmtId="4" fontId="7" fillId="0" borderId="0" xfId="1" applyNumberFormat="1" applyFont="1" applyAlignment="1">
      <alignment vertical="center"/>
    </xf>
    <xf numFmtId="164" fontId="7" fillId="0" borderId="0" xfId="5" applyNumberFormat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13" fillId="0" borderId="0" xfId="1" applyFont="1"/>
    <xf numFmtId="0" fontId="14" fillId="0" borderId="0" xfId="1" applyFont="1"/>
    <xf numFmtId="0" fontId="14" fillId="0" borderId="0" xfId="1" applyFont="1" applyAlignment="1">
      <alignment horizontal="center"/>
    </xf>
    <xf numFmtId="0" fontId="15" fillId="0" borderId="0" xfId="1" applyFont="1"/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5" fillId="0" borderId="0" xfId="1" applyFont="1" applyAlignment="1">
      <alignment wrapText="1"/>
    </xf>
    <xf numFmtId="0" fontId="14" fillId="0" borderId="2" xfId="1" applyFont="1" applyBorder="1" applyAlignment="1">
      <alignment horizontal="center" vertical="center"/>
    </xf>
    <xf numFmtId="165" fontId="14" fillId="0" borderId="2" xfId="5" applyNumberFormat="1" applyFont="1" applyBorder="1" applyAlignment="1">
      <alignment horizontal="center" vertical="center"/>
    </xf>
    <xf numFmtId="14" fontId="14" fillId="0" borderId="2" xfId="5" applyNumberFormat="1" applyFont="1" applyBorder="1" applyAlignment="1">
      <alignment horizontal="left" vertical="center"/>
    </xf>
    <xf numFmtId="0" fontId="14" fillId="0" borderId="2" xfId="5" applyFont="1" applyBorder="1" applyAlignment="1">
      <alignment vertical="center"/>
    </xf>
    <xf numFmtId="164" fontId="14" fillId="0" borderId="2" xfId="5" applyNumberFormat="1" applyFont="1" applyBorder="1" applyAlignment="1">
      <alignment vertical="center"/>
    </xf>
    <xf numFmtId="0" fontId="14" fillId="0" borderId="2" xfId="5" applyFont="1" applyBorder="1" applyAlignment="1">
      <alignment horizontal="center" vertical="center"/>
    </xf>
    <xf numFmtId="165" fontId="17" fillId="0" borderId="0" xfId="0" applyNumberFormat="1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vertical="center"/>
    </xf>
    <xf numFmtId="164" fontId="0" fillId="0" borderId="0" xfId="0" applyNumberFormat="1"/>
    <xf numFmtId="164" fontId="17" fillId="0" borderId="0" xfId="0" applyNumberFormat="1" applyFont="1" applyAlignment="1">
      <alignment horizontal="center" vertical="center"/>
    </xf>
    <xf numFmtId="0" fontId="18" fillId="0" borderId="3" xfId="1" applyFont="1" applyBorder="1"/>
    <xf numFmtId="0" fontId="18" fillId="0" borderId="2" xfId="1" applyFont="1" applyBorder="1"/>
    <xf numFmtId="4" fontId="18" fillId="0" borderId="2" xfId="1" applyNumberFormat="1" applyFont="1" applyBorder="1" applyAlignment="1">
      <alignment horizontal="right"/>
    </xf>
    <xf numFmtId="4" fontId="19" fillId="0" borderId="0" xfId="1" applyNumberFormat="1" applyFont="1"/>
    <xf numFmtId="164" fontId="2" fillId="0" borderId="0" xfId="1" applyNumberFormat="1"/>
    <xf numFmtId="0" fontId="18" fillId="0" borderId="4" xfId="1" applyFont="1" applyBorder="1"/>
    <xf numFmtId="0" fontId="18" fillId="0" borderId="5" xfId="1" applyFont="1" applyBorder="1"/>
    <xf numFmtId="0" fontId="18" fillId="0" borderId="6" xfId="1" applyFont="1" applyBorder="1"/>
    <xf numFmtId="4" fontId="18" fillId="0" borderId="7" xfId="1" applyNumberFormat="1" applyFont="1" applyBorder="1" applyAlignment="1">
      <alignment horizontal="right"/>
    </xf>
    <xf numFmtId="0" fontId="19" fillId="0" borderId="6" xfId="1" applyFont="1" applyBorder="1" applyAlignment="1">
      <alignment horizontal="left"/>
    </xf>
    <xf numFmtId="164" fontId="17" fillId="0" borderId="2" xfId="5" applyNumberFormat="1" applyFont="1" applyBorder="1"/>
    <xf numFmtId="0" fontId="18" fillId="0" borderId="3" xfId="1" applyFont="1" applyBorder="1" applyAlignment="1">
      <alignment horizontal="left"/>
    </xf>
    <xf numFmtId="0" fontId="18" fillId="0" borderId="6" xfId="1" applyFont="1" applyBorder="1" applyAlignment="1">
      <alignment horizontal="left"/>
    </xf>
    <xf numFmtId="43" fontId="2" fillId="0" borderId="0" xfId="1" applyNumberFormat="1"/>
    <xf numFmtId="4" fontId="2" fillId="0" borderId="0" xfId="1" applyNumberFormat="1"/>
    <xf numFmtId="0" fontId="18" fillId="0" borderId="0" xfId="1" applyFont="1"/>
    <xf numFmtId="4" fontId="18" fillId="0" borderId="0" xfId="1" applyNumberFormat="1" applyFont="1" applyAlignment="1">
      <alignment horizontal="right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43" fontId="17" fillId="0" borderId="0" xfId="5" applyNumberFormat="1" applyFont="1"/>
    <xf numFmtId="0" fontId="21" fillId="0" borderId="0" xfId="6" applyFont="1"/>
    <xf numFmtId="0" fontId="7" fillId="0" borderId="0" xfId="6" applyFont="1"/>
    <xf numFmtId="43" fontId="7" fillId="0" borderId="0" xfId="1" applyNumberFormat="1" applyFont="1"/>
    <xf numFmtId="0" fontId="21" fillId="0" borderId="1" xfId="6" applyFont="1" applyBorder="1"/>
    <xf numFmtId="0" fontId="7" fillId="0" borderId="1" xfId="6" applyFont="1" applyBorder="1"/>
    <xf numFmtId="0" fontId="21" fillId="0" borderId="8" xfId="7" applyFont="1" applyBorder="1" applyAlignment="1">
      <alignment horizontal="left"/>
    </xf>
    <xf numFmtId="0" fontId="23" fillId="0" borderId="0" xfId="1" applyFont="1" applyAlignment="1">
      <alignment horizontal="left"/>
    </xf>
    <xf numFmtId="0" fontId="20" fillId="0" borderId="0" xfId="1" applyFont="1"/>
    <xf numFmtId="0" fontId="15" fillId="0" borderId="1" xfId="1" applyFont="1" applyBorder="1"/>
    <xf numFmtId="0" fontId="15" fillId="0" borderId="0" xfId="1" applyFont="1" applyAlignment="1">
      <alignment wrapText="1"/>
    </xf>
    <xf numFmtId="0" fontId="15" fillId="0" borderId="0" xfId="1" applyFont="1" applyAlignment="1">
      <alignment vertical="center" wrapText="1"/>
    </xf>
  </cellXfs>
  <cellStyles count="8">
    <cellStyle name="Normal" xfId="0" builtinId="0"/>
    <cellStyle name="Normal 2 2" xfId="5" xr:uid="{574488C9-6E67-4C89-A11F-7E6F3FAC4C84}"/>
    <cellStyle name="Normal 3 2 2 3" xfId="2" xr:uid="{32B84F7E-C8FE-42C1-A075-1CE41834E351}"/>
    <cellStyle name="Normal 3 3" xfId="6" xr:uid="{9B475E90-BF71-4CAB-ABE5-A0F469471854}"/>
    <cellStyle name="Normal 3 3 3" xfId="7" xr:uid="{68BECBAB-432C-41E0-8513-B679DB1C7131}"/>
    <cellStyle name="Normal 4 3 2 2" xfId="4" xr:uid="{F80C6E5E-F2AF-48F3-BB1F-4B090CBFCAC2}"/>
    <cellStyle name="Normal 4 3 2 3 2" xfId="1" xr:uid="{B8EE933A-DF7B-4624-BE44-9A1D5A1A77F7}"/>
    <cellStyle name="Normal 4 3 3" xfId="3" xr:uid="{15D88827-A9D6-4ACC-BCF0-D9A14390C9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3013507A-9D82-4A0E-B3A8-826678D0C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87.419%20-%20CONV.%20182022%20-%20SES-CUSTEIO%20C.AIDS\02%20-%20Fevereiro_23\87419%20-%20CONV.%20182022%20-%20SES-CUSTEIO%20C.AIDS.xlsx" TargetMode="External"/><Relationship Id="rId1" Type="http://schemas.openxmlformats.org/officeDocument/2006/relationships/externalLinkPath" Target="/Controladoria/Projetos%20Controladoria/Subven&#231;&#245;es/SES/ativas/SES%20-%202023/87.419%20-%20CONV.%20182022%20-%20SES-CUSTEIO%20C.AIDS/02%20-%20Fevereiro_23/87419%20-%20CONV.%20182022%20-%20SES-CUSTEIO%20C.AID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TED"/>
      <sheetName val="Composição"/>
      <sheetName val="Pré-Prestação"/>
      <sheetName val="Anexo GGCON"/>
      <sheetName val="Conciliação bancári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38EF2-8E5C-4D89-8E2A-9DC4873FADDF}">
  <sheetPr>
    <tabColor rgb="FFFFFF00"/>
  </sheetPr>
  <dimension ref="A1:P72"/>
  <sheetViews>
    <sheetView tabSelected="1" workbookViewId="0">
      <selection activeCell="E44" sqref="E44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2" width="12" style="2" bestFit="1" customWidth="1"/>
    <col min="13" max="13" width="9.140625" style="2"/>
    <col min="14" max="14" width="11.5703125" style="2" bestFit="1" customWidth="1"/>
    <col min="15" max="16" width="9.140625" style="2"/>
    <col min="17" max="17" width="10" style="2" customWidth="1"/>
    <col min="18" max="22" width="9.140625" style="2"/>
    <col min="23" max="23" width="10.28515625" style="2" customWidth="1"/>
    <col min="24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8.2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10.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6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6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6" s="20" customFormat="1" ht="13.5" customHeight="1" x14ac:dyDescent="0.2">
      <c r="A19" s="29">
        <v>1</v>
      </c>
      <c r="B19" s="30">
        <v>44931</v>
      </c>
      <c r="C19" s="31" t="s">
        <v>24</v>
      </c>
      <c r="D19" s="32" t="s">
        <v>25</v>
      </c>
      <c r="E19" s="32" t="s">
        <v>26</v>
      </c>
      <c r="F19" s="33">
        <v>1170.78</v>
      </c>
      <c r="G19" s="34" t="s">
        <v>27</v>
      </c>
      <c r="H19" s="30">
        <v>44959</v>
      </c>
      <c r="J19" s="35"/>
      <c r="K19" s="36"/>
      <c r="L19" s="37"/>
      <c r="M19" s="37"/>
      <c r="N19" s="38"/>
      <c r="O19" s="39"/>
      <c r="P19" s="35"/>
    </row>
    <row r="20" spans="1:16" s="20" customFormat="1" ht="13.5" customHeight="1" x14ac:dyDescent="0.2">
      <c r="A20" s="29">
        <v>2</v>
      </c>
      <c r="B20" s="30">
        <v>44946</v>
      </c>
      <c r="C20" s="31" t="s">
        <v>28</v>
      </c>
      <c r="D20" s="32" t="s">
        <v>29</v>
      </c>
      <c r="E20" s="32" t="s">
        <v>30</v>
      </c>
      <c r="F20" s="33">
        <v>3873.76</v>
      </c>
      <c r="G20" s="34" t="s">
        <v>31</v>
      </c>
      <c r="H20" s="30">
        <v>44974</v>
      </c>
      <c r="J20" s="35"/>
      <c r="K20" s="36"/>
      <c r="L20" s="37"/>
      <c r="M20" s="37"/>
      <c r="N20" s="38"/>
      <c r="O20" s="39"/>
      <c r="P20" s="35"/>
    </row>
    <row r="21" spans="1:16" s="20" customFormat="1" ht="13.5" customHeight="1" x14ac:dyDescent="0.2">
      <c r="A21" s="29">
        <v>3</v>
      </c>
      <c r="B21" s="30">
        <v>44949</v>
      </c>
      <c r="C21" s="31" t="s">
        <v>32</v>
      </c>
      <c r="D21" s="32" t="s">
        <v>33</v>
      </c>
      <c r="E21" s="32" t="s">
        <v>34</v>
      </c>
      <c r="F21" s="33">
        <v>1198.9000000000001</v>
      </c>
      <c r="G21" s="34" t="s">
        <v>31</v>
      </c>
      <c r="H21" s="30">
        <v>44974</v>
      </c>
      <c r="J21" s="35"/>
      <c r="K21" s="36"/>
      <c r="L21" s="37"/>
      <c r="M21" s="37"/>
      <c r="N21" s="38"/>
      <c r="O21" s="39"/>
      <c r="P21" s="35"/>
    </row>
    <row r="22" spans="1:16" s="20" customFormat="1" ht="13.5" customHeight="1" x14ac:dyDescent="0.2">
      <c r="A22" s="29">
        <v>4</v>
      </c>
      <c r="B22" s="30">
        <v>44952</v>
      </c>
      <c r="C22" s="31" t="s">
        <v>35</v>
      </c>
      <c r="D22" s="32" t="s">
        <v>36</v>
      </c>
      <c r="E22" s="32" t="s">
        <v>37</v>
      </c>
      <c r="F22" s="33">
        <v>8745.33</v>
      </c>
      <c r="G22" s="34" t="s">
        <v>38</v>
      </c>
      <c r="H22" s="30">
        <v>44985</v>
      </c>
      <c r="J22" s="35"/>
      <c r="K22" s="36"/>
      <c r="L22" s="37"/>
      <c r="M22" s="37"/>
      <c r="N22" s="38"/>
      <c r="O22" s="39"/>
      <c r="P22" s="35"/>
    </row>
    <row r="23" spans="1:16" s="20" customFormat="1" ht="13.5" customHeight="1" x14ac:dyDescent="0.2">
      <c r="A23" s="29">
        <v>5</v>
      </c>
      <c r="B23" s="30">
        <v>44952</v>
      </c>
      <c r="C23" s="31" t="s">
        <v>39</v>
      </c>
      <c r="D23" s="32" t="s">
        <v>40</v>
      </c>
      <c r="E23" s="32" t="s">
        <v>34</v>
      </c>
      <c r="F23" s="33">
        <v>427.8</v>
      </c>
      <c r="G23" s="34" t="s">
        <v>41</v>
      </c>
      <c r="H23" s="30">
        <v>44971</v>
      </c>
      <c r="J23" s="35"/>
      <c r="K23" s="36"/>
      <c r="L23" s="37"/>
      <c r="M23" s="37"/>
      <c r="N23" s="38"/>
      <c r="O23" s="39"/>
      <c r="P23" s="35"/>
    </row>
    <row r="24" spans="1:16" s="20" customFormat="1" ht="13.5" customHeight="1" x14ac:dyDescent="0.2">
      <c r="A24" s="29">
        <v>6</v>
      </c>
      <c r="B24" s="30">
        <v>44957</v>
      </c>
      <c r="C24" s="31" t="s">
        <v>42</v>
      </c>
      <c r="D24" s="32" t="s">
        <v>43</v>
      </c>
      <c r="E24" s="32" t="s">
        <v>37</v>
      </c>
      <c r="F24" s="33">
        <v>-1495.1699999999998</v>
      </c>
      <c r="G24" s="34" t="s">
        <v>44</v>
      </c>
      <c r="H24" s="30">
        <v>44981</v>
      </c>
      <c r="J24" s="35"/>
      <c r="K24" s="36"/>
      <c r="L24" s="37"/>
      <c r="M24" s="37"/>
      <c r="N24" s="38"/>
      <c r="O24" s="39"/>
      <c r="P24" s="35"/>
    </row>
    <row r="25" spans="1:16" s="20" customFormat="1" ht="13.5" customHeight="1" x14ac:dyDescent="0.2">
      <c r="A25" s="29">
        <v>7</v>
      </c>
      <c r="B25" s="30">
        <v>44957</v>
      </c>
      <c r="C25" s="31" t="s">
        <v>42</v>
      </c>
      <c r="D25" s="32" t="s">
        <v>45</v>
      </c>
      <c r="E25" s="32" t="s">
        <v>37</v>
      </c>
      <c r="F25" s="33">
        <v>-15401</v>
      </c>
      <c r="G25" s="34" t="s">
        <v>44</v>
      </c>
      <c r="H25" s="30">
        <v>44981</v>
      </c>
      <c r="J25" s="35"/>
      <c r="K25" s="36"/>
      <c r="L25" s="37"/>
      <c r="M25" s="37"/>
      <c r="N25" s="38"/>
      <c r="O25" s="39"/>
      <c r="P25" s="35"/>
    </row>
    <row r="26" spans="1:16" s="20" customFormat="1" ht="13.5" customHeight="1" x14ac:dyDescent="0.2">
      <c r="A26" s="29">
        <v>8</v>
      </c>
      <c r="B26" s="30">
        <v>44957</v>
      </c>
      <c r="C26" s="31" t="s">
        <v>42</v>
      </c>
      <c r="D26" s="32" t="s">
        <v>46</v>
      </c>
      <c r="E26" s="32" t="s">
        <v>37</v>
      </c>
      <c r="F26" s="33">
        <v>-1584.5800000000002</v>
      </c>
      <c r="G26" s="34" t="s">
        <v>44</v>
      </c>
      <c r="H26" s="30">
        <v>44981</v>
      </c>
      <c r="J26" s="35"/>
      <c r="K26" s="36"/>
      <c r="L26" s="37"/>
      <c r="M26" s="37"/>
      <c r="N26" s="38"/>
      <c r="O26" s="39"/>
      <c r="P26" s="35"/>
    </row>
    <row r="27" spans="1:16" s="20" customFormat="1" ht="13.5" customHeight="1" x14ac:dyDescent="0.2">
      <c r="A27" s="29">
        <v>9</v>
      </c>
      <c r="B27" s="30">
        <v>44957</v>
      </c>
      <c r="C27" s="31" t="s">
        <v>47</v>
      </c>
      <c r="D27" s="32" t="s">
        <v>48</v>
      </c>
      <c r="E27" s="32" t="s">
        <v>37</v>
      </c>
      <c r="F27" s="33">
        <v>24084.62</v>
      </c>
      <c r="G27" s="34" t="s">
        <v>49</v>
      </c>
      <c r="H27" s="30">
        <v>44964</v>
      </c>
      <c r="J27" s="35"/>
      <c r="K27" s="36"/>
      <c r="L27" s="37"/>
      <c r="M27" s="37"/>
      <c r="N27" s="38"/>
      <c r="O27" s="39"/>
      <c r="P27" s="35"/>
    </row>
    <row r="28" spans="1:16" s="20" customFormat="1" ht="13.5" customHeight="1" x14ac:dyDescent="0.2">
      <c r="A28" s="29">
        <v>10</v>
      </c>
      <c r="B28" s="30">
        <v>44957</v>
      </c>
      <c r="C28" s="31" t="s">
        <v>42</v>
      </c>
      <c r="D28" s="32" t="s">
        <v>50</v>
      </c>
      <c r="E28" s="32" t="s">
        <v>37</v>
      </c>
      <c r="F28" s="33">
        <v>-7941</v>
      </c>
      <c r="G28" s="34" t="s">
        <v>44</v>
      </c>
      <c r="H28" s="30">
        <v>44981</v>
      </c>
      <c r="J28" s="35"/>
      <c r="K28" s="36"/>
      <c r="L28" s="37"/>
      <c r="M28" s="37"/>
      <c r="N28" s="38"/>
      <c r="O28" s="39"/>
      <c r="P28" s="35"/>
    </row>
    <row r="29" spans="1:16" s="20" customFormat="1" ht="13.5" customHeight="1" x14ac:dyDescent="0.2">
      <c r="A29" s="29">
        <v>11</v>
      </c>
      <c r="B29" s="30">
        <v>44957</v>
      </c>
      <c r="C29" s="31" t="s">
        <v>42</v>
      </c>
      <c r="D29" s="32" t="s">
        <v>51</v>
      </c>
      <c r="E29" s="32" t="s">
        <v>37</v>
      </c>
      <c r="F29" s="33">
        <v>-2000</v>
      </c>
      <c r="G29" s="34" t="s">
        <v>44</v>
      </c>
      <c r="H29" s="30">
        <v>44981</v>
      </c>
      <c r="J29" s="35"/>
      <c r="K29" s="36"/>
      <c r="L29" s="37"/>
      <c r="M29" s="37"/>
      <c r="N29" s="38"/>
      <c r="O29" s="39"/>
      <c r="P29" s="35"/>
    </row>
    <row r="30" spans="1:16" s="20" customFormat="1" ht="13.5" customHeight="1" x14ac:dyDescent="0.2">
      <c r="A30" s="29">
        <v>12</v>
      </c>
      <c r="B30" s="30">
        <v>44957</v>
      </c>
      <c r="C30" s="31" t="s">
        <v>42</v>
      </c>
      <c r="D30" s="32" t="s">
        <v>52</v>
      </c>
      <c r="E30" s="32" t="s">
        <v>37</v>
      </c>
      <c r="F30" s="33">
        <v>-8000</v>
      </c>
      <c r="G30" s="34" t="s">
        <v>44</v>
      </c>
      <c r="H30" s="30">
        <v>44981</v>
      </c>
      <c r="J30" s="35"/>
      <c r="K30" s="36"/>
      <c r="L30" s="37"/>
      <c r="M30" s="37"/>
      <c r="N30" s="38"/>
      <c r="O30" s="39"/>
      <c r="P30" s="35"/>
    </row>
    <row r="31" spans="1:16" s="20" customFormat="1" ht="13.5" customHeight="1" x14ac:dyDescent="0.2">
      <c r="A31" s="29">
        <v>13</v>
      </c>
      <c r="B31" s="30">
        <v>44957</v>
      </c>
      <c r="C31" s="31" t="s">
        <v>42</v>
      </c>
      <c r="D31" s="32" t="s">
        <v>53</v>
      </c>
      <c r="E31" s="32" t="s">
        <v>37</v>
      </c>
      <c r="F31" s="33">
        <v>-1701</v>
      </c>
      <c r="G31" s="34" t="s">
        <v>44</v>
      </c>
      <c r="H31" s="30">
        <v>44981</v>
      </c>
      <c r="J31" s="35"/>
      <c r="K31" s="36"/>
      <c r="L31" s="37"/>
      <c r="M31" s="37"/>
      <c r="N31" s="38"/>
      <c r="O31" s="39"/>
      <c r="P31" s="35"/>
    </row>
    <row r="32" spans="1:16" s="20" customFormat="1" ht="13.5" customHeight="1" x14ac:dyDescent="0.2">
      <c r="A32" s="29">
        <v>14</v>
      </c>
      <c r="B32" s="30">
        <v>44957</v>
      </c>
      <c r="C32" s="31" t="s">
        <v>54</v>
      </c>
      <c r="D32" s="32" t="s">
        <v>55</v>
      </c>
      <c r="E32" s="32" t="s">
        <v>37</v>
      </c>
      <c r="F32" s="33">
        <v>16139.35</v>
      </c>
      <c r="G32" s="34" t="s">
        <v>56</v>
      </c>
      <c r="H32" s="30">
        <v>44974</v>
      </c>
      <c r="J32" s="35"/>
      <c r="K32" s="36"/>
      <c r="L32" s="37"/>
      <c r="M32" s="37"/>
      <c r="N32" s="38"/>
      <c r="O32" s="39"/>
      <c r="P32" s="35"/>
    </row>
    <row r="33" spans="1:16" s="20" customFormat="1" ht="13.5" customHeight="1" x14ac:dyDescent="0.2">
      <c r="A33" s="29">
        <v>15</v>
      </c>
      <c r="B33" s="30">
        <v>44957</v>
      </c>
      <c r="C33" s="31" t="s">
        <v>54</v>
      </c>
      <c r="D33" s="32" t="s">
        <v>55</v>
      </c>
      <c r="E33" s="32" t="s">
        <v>37</v>
      </c>
      <c r="F33" s="33">
        <v>640.95000000000005</v>
      </c>
      <c r="G33" s="34" t="s">
        <v>57</v>
      </c>
      <c r="H33" s="30">
        <v>44974</v>
      </c>
      <c r="J33" s="35"/>
      <c r="K33" s="36"/>
      <c r="L33" s="37"/>
      <c r="M33" s="37"/>
      <c r="N33" s="38"/>
      <c r="O33" s="39"/>
      <c r="P33" s="35"/>
    </row>
    <row r="34" spans="1:16" s="20" customFormat="1" ht="13.5" customHeight="1" x14ac:dyDescent="0.2">
      <c r="A34" s="29">
        <v>16</v>
      </c>
      <c r="B34" s="30">
        <v>44957</v>
      </c>
      <c r="C34" s="31" t="s">
        <v>54</v>
      </c>
      <c r="D34" s="32" t="s">
        <v>55</v>
      </c>
      <c r="E34" s="32" t="s">
        <v>37</v>
      </c>
      <c r="F34" s="33">
        <v>24429.77</v>
      </c>
      <c r="G34" s="34" t="s">
        <v>57</v>
      </c>
      <c r="H34" s="30">
        <v>44974</v>
      </c>
      <c r="J34" s="35"/>
      <c r="K34" s="36"/>
      <c r="L34" s="37"/>
      <c r="M34" s="37"/>
      <c r="N34" s="38"/>
      <c r="O34" s="39"/>
      <c r="P34" s="35"/>
    </row>
    <row r="35" spans="1:16" s="20" customFormat="1" ht="13.5" customHeight="1" x14ac:dyDescent="0.2">
      <c r="A35" s="29">
        <v>17</v>
      </c>
      <c r="B35" s="30">
        <v>44957</v>
      </c>
      <c r="C35" s="31" t="s">
        <v>42</v>
      </c>
      <c r="D35" s="32" t="s">
        <v>58</v>
      </c>
      <c r="E35" s="32" t="s">
        <v>37</v>
      </c>
      <c r="F35" s="33">
        <v>-1701</v>
      </c>
      <c r="G35" s="34" t="s">
        <v>44</v>
      </c>
      <c r="H35" s="30">
        <v>44981</v>
      </c>
      <c r="J35" s="35"/>
      <c r="K35" s="36"/>
      <c r="L35" s="37"/>
      <c r="M35" s="37"/>
      <c r="N35" s="38"/>
      <c r="O35" s="39"/>
      <c r="P35" s="35"/>
    </row>
    <row r="36" spans="1:16" s="20" customFormat="1" ht="13.5" customHeight="1" x14ac:dyDescent="0.2">
      <c r="A36" s="29">
        <v>18</v>
      </c>
      <c r="B36" s="30">
        <v>44958</v>
      </c>
      <c r="C36" s="31" t="s">
        <v>59</v>
      </c>
      <c r="D36" s="32" t="s">
        <v>60</v>
      </c>
      <c r="E36" s="32" t="s">
        <v>37</v>
      </c>
      <c r="F36" s="33">
        <v>21096</v>
      </c>
      <c r="G36" s="34" t="s">
        <v>61</v>
      </c>
      <c r="H36" s="30">
        <v>44985</v>
      </c>
      <c r="J36" s="35"/>
      <c r="K36" s="36"/>
      <c r="L36" s="37"/>
      <c r="M36" s="37"/>
      <c r="N36" s="38"/>
      <c r="O36" s="39"/>
      <c r="P36" s="35"/>
    </row>
    <row r="37" spans="1:16" s="20" customFormat="1" ht="13.5" customHeight="1" x14ac:dyDescent="0.2">
      <c r="A37" s="29">
        <v>19</v>
      </c>
      <c r="B37" s="30">
        <v>44958</v>
      </c>
      <c r="C37" s="31" t="s">
        <v>62</v>
      </c>
      <c r="D37" s="32" t="s">
        <v>63</v>
      </c>
      <c r="E37" s="32" t="s">
        <v>64</v>
      </c>
      <c r="F37" s="33">
        <v>1197</v>
      </c>
      <c r="G37" s="34" t="s">
        <v>65</v>
      </c>
      <c r="H37" s="30">
        <v>44967</v>
      </c>
      <c r="J37" s="35"/>
      <c r="K37" s="36"/>
      <c r="L37" s="37"/>
      <c r="M37" s="37"/>
      <c r="N37" s="38"/>
      <c r="O37" s="39"/>
      <c r="P37" s="35"/>
    </row>
    <row r="38" spans="1:16" s="20" customFormat="1" ht="13.5" customHeight="1" x14ac:dyDescent="0.2">
      <c r="A38" s="29">
        <v>20</v>
      </c>
      <c r="B38" s="30">
        <v>44958</v>
      </c>
      <c r="C38" s="31" t="s">
        <v>66</v>
      </c>
      <c r="D38" s="32" t="s">
        <v>63</v>
      </c>
      <c r="E38" s="32" t="s">
        <v>64</v>
      </c>
      <c r="F38" s="33">
        <v>3757.97</v>
      </c>
      <c r="G38" s="34" t="s">
        <v>65</v>
      </c>
      <c r="H38" s="30">
        <v>44967</v>
      </c>
      <c r="J38" s="35"/>
      <c r="K38" s="36"/>
      <c r="L38" s="37"/>
      <c r="M38" s="37"/>
      <c r="N38" s="38"/>
      <c r="O38" s="39"/>
      <c r="P38" s="35"/>
    </row>
    <row r="39" spans="1:16" s="20" customFormat="1" ht="13.5" customHeight="1" x14ac:dyDescent="0.2">
      <c r="A39" s="29">
        <v>21</v>
      </c>
      <c r="B39" s="30">
        <v>44960</v>
      </c>
      <c r="C39" s="31" t="s">
        <v>67</v>
      </c>
      <c r="D39" s="32" t="s">
        <v>68</v>
      </c>
      <c r="E39" s="32" t="s">
        <v>37</v>
      </c>
      <c r="F39" s="33">
        <v>30</v>
      </c>
      <c r="G39" s="34" t="s">
        <v>69</v>
      </c>
      <c r="H39" s="30">
        <v>44967</v>
      </c>
      <c r="J39" s="35"/>
      <c r="K39" s="36"/>
      <c r="L39" s="37"/>
      <c r="M39" s="37"/>
      <c r="N39" s="38"/>
      <c r="O39" s="39"/>
      <c r="P39" s="35"/>
    </row>
    <row r="40" spans="1:16" s="20" customFormat="1" ht="13.5" customHeight="1" x14ac:dyDescent="0.2">
      <c r="A40" s="29">
        <v>22</v>
      </c>
      <c r="B40" s="30">
        <v>44960</v>
      </c>
      <c r="C40" s="31" t="s">
        <v>70</v>
      </c>
      <c r="D40" s="32" t="s">
        <v>71</v>
      </c>
      <c r="E40" s="32" t="s">
        <v>37</v>
      </c>
      <c r="F40" s="33">
        <v>269632.45</v>
      </c>
      <c r="G40" s="34" t="s">
        <v>72</v>
      </c>
      <c r="H40" s="30">
        <v>44964</v>
      </c>
      <c r="J40" s="35"/>
      <c r="K40" s="36"/>
      <c r="L40" s="37"/>
      <c r="M40" s="37"/>
      <c r="N40" s="38"/>
      <c r="O40" s="39"/>
      <c r="P40" s="35"/>
    </row>
    <row r="41" spans="1:16" s="20" customFormat="1" ht="13.5" customHeight="1" x14ac:dyDescent="0.2">
      <c r="A41" s="29">
        <v>23</v>
      </c>
      <c r="B41" s="30">
        <v>44960</v>
      </c>
      <c r="C41" s="31" t="s">
        <v>73</v>
      </c>
      <c r="D41" s="32" t="s">
        <v>74</v>
      </c>
      <c r="E41" s="32" t="s">
        <v>37</v>
      </c>
      <c r="F41" s="33">
        <v>10710.61</v>
      </c>
      <c r="G41" s="34" t="s">
        <v>75</v>
      </c>
      <c r="H41" s="30">
        <v>44967</v>
      </c>
      <c r="J41" s="35"/>
      <c r="K41" s="36"/>
      <c r="L41" s="37"/>
      <c r="M41" s="37"/>
      <c r="N41" s="38"/>
      <c r="O41" s="39"/>
      <c r="P41" s="35"/>
    </row>
    <row r="42" spans="1:16" s="20" customFormat="1" ht="13.5" customHeight="1" x14ac:dyDescent="0.2">
      <c r="A42" s="29">
        <v>24</v>
      </c>
      <c r="B42" s="30">
        <v>44960</v>
      </c>
      <c r="C42" s="31" t="s">
        <v>76</v>
      </c>
      <c r="D42" s="32" t="s">
        <v>77</v>
      </c>
      <c r="E42" s="32" t="s">
        <v>37</v>
      </c>
      <c r="F42" s="33">
        <v>3713.47</v>
      </c>
      <c r="G42" s="34" t="s">
        <v>78</v>
      </c>
      <c r="H42" s="30">
        <v>44964</v>
      </c>
      <c r="J42" s="35"/>
      <c r="K42" s="36"/>
      <c r="L42" s="37"/>
      <c r="M42" s="37"/>
      <c r="N42" s="38"/>
      <c r="O42" s="39"/>
      <c r="P42" s="35"/>
    </row>
    <row r="43" spans="1:16" s="20" customFormat="1" ht="13.5" customHeight="1" x14ac:dyDescent="0.2">
      <c r="A43" s="29">
        <v>25</v>
      </c>
      <c r="B43" s="30">
        <v>44965</v>
      </c>
      <c r="C43" s="31" t="s">
        <v>79</v>
      </c>
      <c r="D43" s="32" t="s">
        <v>36</v>
      </c>
      <c r="E43" s="32" t="s">
        <v>37</v>
      </c>
      <c r="F43" s="33">
        <v>414</v>
      </c>
      <c r="G43" s="34" t="s">
        <v>80</v>
      </c>
      <c r="H43" s="30">
        <v>44985</v>
      </c>
      <c r="J43" s="35"/>
      <c r="K43" s="36"/>
      <c r="L43" s="37"/>
      <c r="M43" s="37"/>
      <c r="N43" s="38"/>
      <c r="O43" s="39"/>
      <c r="P43" s="35"/>
    </row>
    <row r="44" spans="1:16" s="20" customFormat="1" ht="13.5" customHeight="1" x14ac:dyDescent="0.2">
      <c r="A44" s="29">
        <v>26</v>
      </c>
      <c r="B44" s="30">
        <v>44971</v>
      </c>
      <c r="C44" s="31" t="s">
        <v>81</v>
      </c>
      <c r="D44" s="32" t="s">
        <v>71</v>
      </c>
      <c r="E44" s="32" t="s">
        <v>37</v>
      </c>
      <c r="F44" s="33">
        <v>4080</v>
      </c>
      <c r="G44" s="34" t="s">
        <v>61</v>
      </c>
      <c r="H44" s="30">
        <v>44973</v>
      </c>
      <c r="J44" s="35"/>
      <c r="K44" s="36"/>
      <c r="L44" s="37"/>
      <c r="M44" s="37"/>
      <c r="N44" s="38"/>
      <c r="O44" s="39"/>
      <c r="P44" s="35"/>
    </row>
    <row r="45" spans="1:16" s="20" customFormat="1" ht="13.5" customHeight="1" x14ac:dyDescent="0.2">
      <c r="A45" s="29">
        <v>27</v>
      </c>
      <c r="B45" s="30">
        <v>44973</v>
      </c>
      <c r="C45" s="31" t="s">
        <v>82</v>
      </c>
      <c r="D45" s="32" t="s">
        <v>71</v>
      </c>
      <c r="E45" s="32" t="s">
        <v>37</v>
      </c>
      <c r="F45" s="33">
        <v>132</v>
      </c>
      <c r="G45" s="34" t="s">
        <v>83</v>
      </c>
      <c r="H45" s="30">
        <v>44974</v>
      </c>
      <c r="J45" s="35"/>
      <c r="K45" s="36"/>
      <c r="L45" s="37"/>
      <c r="M45" s="37"/>
      <c r="N45" s="38"/>
      <c r="O45" s="39"/>
      <c r="P45" s="35"/>
    </row>
    <row r="46" spans="1:16" s="20" customFormat="1" ht="13.5" customHeight="1" x14ac:dyDescent="0.2">
      <c r="A46" s="29">
        <v>28</v>
      </c>
      <c r="B46" s="30">
        <v>44974</v>
      </c>
      <c r="C46" s="31" t="s">
        <v>76</v>
      </c>
      <c r="D46" s="32" t="s">
        <v>84</v>
      </c>
      <c r="E46" s="32" t="s">
        <v>37</v>
      </c>
      <c r="F46" s="33">
        <v>1678.04</v>
      </c>
      <c r="G46" s="34" t="s">
        <v>78</v>
      </c>
      <c r="H46" s="30">
        <v>44974</v>
      </c>
      <c r="J46" s="35"/>
      <c r="K46" s="36"/>
      <c r="L46" s="37"/>
      <c r="M46" s="37"/>
      <c r="N46" s="38"/>
      <c r="O46" s="39"/>
      <c r="P46" s="35"/>
    </row>
    <row r="47" spans="1:16" s="20" customFormat="1" ht="13.5" customHeight="1" x14ac:dyDescent="0.2">
      <c r="A47" s="29">
        <v>29</v>
      </c>
      <c r="B47" s="30">
        <v>44974</v>
      </c>
      <c r="C47" s="31" t="s">
        <v>76</v>
      </c>
      <c r="D47" s="32" t="s">
        <v>85</v>
      </c>
      <c r="E47" s="32" t="s">
        <v>37</v>
      </c>
      <c r="F47" s="33">
        <v>2511.87</v>
      </c>
      <c r="G47" s="34" t="s">
        <v>78</v>
      </c>
      <c r="H47" s="30">
        <v>44974</v>
      </c>
      <c r="J47" s="35"/>
      <c r="K47" s="36"/>
      <c r="L47" s="37"/>
      <c r="M47" s="37"/>
      <c r="N47" s="38"/>
      <c r="O47" s="39"/>
      <c r="P47" s="35"/>
    </row>
    <row r="48" spans="1:16" s="20" customFormat="1" ht="13.5" customHeight="1" x14ac:dyDescent="0.2">
      <c r="A48" s="29">
        <v>30</v>
      </c>
      <c r="B48" s="30">
        <v>44974</v>
      </c>
      <c r="C48" s="31" t="s">
        <v>76</v>
      </c>
      <c r="D48" s="32" t="s">
        <v>53</v>
      </c>
      <c r="E48" s="32" t="s">
        <v>37</v>
      </c>
      <c r="F48" s="33">
        <v>3452.37</v>
      </c>
      <c r="G48" s="34" t="s">
        <v>78</v>
      </c>
      <c r="H48" s="30">
        <v>44974</v>
      </c>
      <c r="J48" s="35"/>
      <c r="K48" s="36"/>
      <c r="L48" s="37"/>
      <c r="M48" s="37"/>
      <c r="N48" s="38"/>
      <c r="O48" s="39"/>
      <c r="P48" s="35"/>
    </row>
    <row r="49" spans="1:16" s="20" customFormat="1" ht="13.5" customHeight="1" x14ac:dyDescent="0.2">
      <c r="A49" s="29">
        <v>31</v>
      </c>
      <c r="B49" s="30">
        <v>44974</v>
      </c>
      <c r="C49" s="31" t="s">
        <v>76</v>
      </c>
      <c r="D49" s="32" t="s">
        <v>86</v>
      </c>
      <c r="E49" s="32" t="s">
        <v>37</v>
      </c>
      <c r="F49" s="33">
        <v>3971.97</v>
      </c>
      <c r="G49" s="34" t="s">
        <v>78</v>
      </c>
      <c r="H49" s="30">
        <v>44974</v>
      </c>
      <c r="J49" s="35"/>
      <c r="K49" s="36"/>
      <c r="L49" s="37"/>
      <c r="M49" s="37"/>
      <c r="N49" s="38"/>
      <c r="O49" s="39"/>
      <c r="P49" s="35"/>
    </row>
    <row r="50" spans="1:16" s="20" customFormat="1" ht="13.5" customHeight="1" x14ac:dyDescent="0.2">
      <c r="A50" s="29">
        <v>32</v>
      </c>
      <c r="B50" s="30">
        <v>44981</v>
      </c>
      <c r="C50" s="31" t="s">
        <v>76</v>
      </c>
      <c r="D50" s="32" t="s">
        <v>87</v>
      </c>
      <c r="E50" s="32" t="s">
        <v>37</v>
      </c>
      <c r="F50" s="33">
        <v>9163.2199999999993</v>
      </c>
      <c r="G50" s="34" t="s">
        <v>88</v>
      </c>
      <c r="H50" s="30">
        <v>44981</v>
      </c>
      <c r="J50" s="35"/>
      <c r="K50" s="36"/>
      <c r="L50" s="37"/>
      <c r="M50" s="37"/>
      <c r="N50" s="38"/>
      <c r="O50" s="39"/>
      <c r="P50" s="35"/>
    </row>
    <row r="51" spans="1:16" ht="13.5" customHeight="1" x14ac:dyDescent="0.25">
      <c r="A51" s="40" t="s">
        <v>89</v>
      </c>
      <c r="B51" s="41"/>
      <c r="C51" s="41"/>
      <c r="D51" s="41"/>
      <c r="E51" s="41"/>
      <c r="F51" s="42">
        <f>SUM(F19:F50)</f>
        <v>376428.47999999986</v>
      </c>
      <c r="G51" s="43"/>
      <c r="H51" s="43"/>
      <c r="N51" s="44"/>
    </row>
    <row r="52" spans="1:16" ht="13.5" customHeight="1" x14ac:dyDescent="0.25">
      <c r="D52" s="45" t="s">
        <v>90</v>
      </c>
      <c r="E52" s="46"/>
      <c r="F52" s="42">
        <v>512671.25</v>
      </c>
      <c r="G52" s="43"/>
      <c r="H52" s="43"/>
    </row>
    <row r="53" spans="1:16" ht="13.5" customHeight="1" x14ac:dyDescent="0.25">
      <c r="D53" s="40" t="s">
        <v>91</v>
      </c>
      <c r="E53" s="47"/>
      <c r="F53" s="48">
        <v>7779.3200000000006</v>
      </c>
      <c r="G53" s="43"/>
      <c r="H53" s="43"/>
    </row>
    <row r="54" spans="1:16" ht="13.5" customHeight="1" x14ac:dyDescent="0.25">
      <c r="D54" s="40" t="s">
        <v>92</v>
      </c>
      <c r="E54" s="49"/>
      <c r="F54" s="48">
        <v>0</v>
      </c>
      <c r="G54" s="43"/>
      <c r="H54" s="43"/>
      <c r="L54" s="50"/>
    </row>
    <row r="55" spans="1:16" ht="13.5" customHeight="1" x14ac:dyDescent="0.25">
      <c r="D55" s="51" t="s">
        <v>93</v>
      </c>
      <c r="E55" s="52"/>
      <c r="F55" s="48">
        <v>1122454.03</v>
      </c>
      <c r="G55" s="43"/>
      <c r="H55" s="43"/>
    </row>
    <row r="56" spans="1:16" ht="13.5" customHeight="1" x14ac:dyDescent="0.25">
      <c r="D56" s="51" t="s">
        <v>94</v>
      </c>
      <c r="E56" s="52"/>
      <c r="F56" s="48">
        <v>0</v>
      </c>
      <c r="G56" s="43"/>
      <c r="H56" s="43"/>
      <c r="L56" s="53"/>
    </row>
    <row r="57" spans="1:16" ht="13.5" customHeight="1" x14ac:dyDescent="0.25">
      <c r="D57" s="51" t="s">
        <v>95</v>
      </c>
      <c r="E57" s="52"/>
      <c r="F57" s="48">
        <f>F52+F53+F54-F51+F56+F55</f>
        <v>1266476.1200000001</v>
      </c>
      <c r="G57" s="43"/>
      <c r="H57" s="43"/>
      <c r="I57" s="54"/>
    </row>
    <row r="58" spans="1:16" ht="13.5" customHeight="1" x14ac:dyDescent="0.25">
      <c r="D58" s="55"/>
      <c r="E58" s="55"/>
      <c r="F58" s="56"/>
      <c r="G58" s="43"/>
      <c r="H58" s="43"/>
      <c r="I58" s="54"/>
    </row>
    <row r="59" spans="1:16" ht="37.5" customHeight="1" x14ac:dyDescent="0.25">
      <c r="A59" s="57" t="s">
        <v>96</v>
      </c>
      <c r="B59" s="57"/>
      <c r="C59" s="57"/>
      <c r="D59" s="57"/>
      <c r="E59" s="57"/>
      <c r="F59" s="57"/>
      <c r="G59" s="57"/>
      <c r="H59" s="58"/>
    </row>
    <row r="60" spans="1:16" x14ac:dyDescent="0.25">
      <c r="F60" s="58"/>
      <c r="G60" s="59"/>
    </row>
    <row r="61" spans="1:16" s="4" customFormat="1" x14ac:dyDescent="0.25">
      <c r="A61" s="60" t="s">
        <v>97</v>
      </c>
      <c r="B61" s="61"/>
      <c r="C61" s="61"/>
      <c r="F61" s="56"/>
    </row>
    <row r="62" spans="1:16" ht="12" customHeight="1" x14ac:dyDescent="0.25">
      <c r="A62" s="60"/>
      <c r="B62" s="61"/>
      <c r="C62" s="61"/>
      <c r="F62" s="56"/>
      <c r="G62" s="62"/>
    </row>
    <row r="63" spans="1:16" ht="12" customHeight="1" x14ac:dyDescent="0.25">
      <c r="A63" s="60"/>
      <c r="B63" s="61"/>
      <c r="C63" s="61"/>
      <c r="G63" s="4"/>
    </row>
    <row r="64" spans="1:16" ht="12" customHeight="1" x14ac:dyDescent="0.25">
      <c r="A64" s="63"/>
      <c r="B64" s="64"/>
      <c r="C64" s="64"/>
      <c r="F64" s="54"/>
      <c r="G64" s="4"/>
    </row>
    <row r="65" spans="1:8" ht="12" customHeight="1" x14ac:dyDescent="0.25">
      <c r="A65" s="65" t="s">
        <v>98</v>
      </c>
      <c r="B65" s="65"/>
      <c r="C65" s="65"/>
      <c r="F65" s="54"/>
    </row>
    <row r="66" spans="1:8" x14ac:dyDescent="0.25">
      <c r="A66" s="66" t="s">
        <v>99</v>
      </c>
      <c r="B66" s="66"/>
      <c r="C66" s="66"/>
    </row>
    <row r="67" spans="1:8" s="67" customFormat="1" ht="12.75" x14ac:dyDescent="0.2"/>
    <row r="68" spans="1:8" x14ac:dyDescent="0.25">
      <c r="A68" s="68"/>
      <c r="B68" s="68"/>
      <c r="C68" s="68"/>
      <c r="D68" s="68"/>
      <c r="E68" s="68"/>
      <c r="F68" s="68"/>
      <c r="G68" s="68"/>
      <c r="H68" s="68"/>
    </row>
    <row r="69" spans="1:8" ht="12.75" customHeight="1" x14ac:dyDescent="0.25">
      <c r="A69" s="22" t="s">
        <v>100</v>
      </c>
      <c r="B69" s="22"/>
      <c r="C69" s="22"/>
      <c r="D69" s="22"/>
      <c r="E69" s="22"/>
      <c r="F69" s="22"/>
      <c r="G69" s="22"/>
      <c r="H69" s="22"/>
    </row>
    <row r="70" spans="1:8" ht="12.75" customHeight="1" x14ac:dyDescent="0.25">
      <c r="A70" s="69" t="s">
        <v>101</v>
      </c>
      <c r="B70" s="69"/>
      <c r="C70" s="69"/>
      <c r="D70" s="69"/>
      <c r="E70" s="69"/>
      <c r="F70" s="69"/>
      <c r="G70" s="69"/>
      <c r="H70" s="69"/>
    </row>
    <row r="71" spans="1:8" ht="12.75" customHeight="1" x14ac:dyDescent="0.25">
      <c r="A71" s="22" t="s">
        <v>102</v>
      </c>
      <c r="B71" s="22"/>
      <c r="C71" s="22"/>
      <c r="D71" s="22"/>
      <c r="E71" s="22"/>
      <c r="F71" s="22"/>
      <c r="G71" s="22"/>
      <c r="H71" s="22"/>
    </row>
    <row r="72" spans="1:8" ht="12.75" customHeight="1" x14ac:dyDescent="0.25">
      <c r="A72" s="70" t="s">
        <v>103</v>
      </c>
      <c r="B72" s="70"/>
      <c r="C72" s="70"/>
      <c r="D72" s="70"/>
      <c r="E72" s="70"/>
      <c r="F72" s="70"/>
      <c r="G72" s="70"/>
      <c r="H72" s="70"/>
    </row>
  </sheetData>
  <mergeCells count="10">
    <mergeCell ref="A65:C65"/>
    <mergeCell ref="A66:C66"/>
    <mergeCell ref="A70:H70"/>
    <mergeCell ref="A72:H72"/>
    <mergeCell ref="A1:H1"/>
    <mergeCell ref="A2:H2"/>
    <mergeCell ref="A3:H3"/>
    <mergeCell ref="A7:H7"/>
    <mergeCell ref="A17:H17"/>
    <mergeCell ref="A59:G59"/>
  </mergeCells>
  <printOptions horizontalCentered="1"/>
  <pageMargins left="0" right="0" top="0.74803149606299213" bottom="0.74803149606299213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9" ma:contentTypeDescription="Crie um novo documento." ma:contentTypeScope="" ma:versionID="68c3544cc7b3c9131214998c4489f1b5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a133228c24fad3b916feeb96e77ddca7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77464E-2D68-4303-8592-393A56946F87}"/>
</file>

<file path=customXml/itemProps2.xml><?xml version="1.0" encoding="utf-8"?>
<ds:datastoreItem xmlns:ds="http://schemas.openxmlformats.org/officeDocument/2006/customXml" ds:itemID="{B4898CAB-C3AD-4076-B4FF-0CB36A934A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dcterms:created xsi:type="dcterms:W3CDTF">2023-06-07T18:17:23Z</dcterms:created>
  <dcterms:modified xsi:type="dcterms:W3CDTF">2023-06-07T18:17:53Z</dcterms:modified>
</cp:coreProperties>
</file>